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ChewMagnaClerk\Desktop\Chew Magna Parish Council\Audit\2026\"/>
    </mc:Choice>
  </mc:AlternateContent>
  <xr:revisionPtr revIDLastSave="0" documentId="13_ncr:1_{EEA9594D-5E74-42FE-9C91-41451CF54DF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sset Register" sheetId="1" r:id="rId1"/>
    <sheet name="insrance Asset List comparison" sheetId="2" r:id="rId2"/>
  </sheets>
  <definedNames>
    <definedName name="_xlnm.Print_Area" localSheetId="0">'Asset Register'!$A$1:$G$74</definedName>
    <definedName name="_xlnm.Print_Area" localSheetId="1">'insrance Asset List comparison'!$F$1:$L$21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61" i="1" l="1"/>
  <c r="E74" i="1"/>
  <c r="G64" i="1"/>
  <c r="G74" i="1"/>
  <c r="K20" i="2"/>
  <c r="G20" i="2"/>
  <c r="K1048576" i="2"/>
</calcChain>
</file>

<file path=xl/sharedStrings.xml><?xml version="1.0" encoding="utf-8"?>
<sst xmlns="http://schemas.openxmlformats.org/spreadsheetml/2006/main" count="270" uniqueCount="162">
  <si>
    <t>Asset</t>
  </si>
  <si>
    <t>Comment</t>
  </si>
  <si>
    <t>Purchased</t>
  </si>
  <si>
    <t>Life end</t>
  </si>
  <si>
    <t>Cost</t>
  </si>
  <si>
    <t>Location</t>
  </si>
  <si>
    <t>The Triangle</t>
  </si>
  <si>
    <t xml:space="preserve">Given to the Council </t>
  </si>
  <si>
    <t>South Parade</t>
  </si>
  <si>
    <t>The Old School Room &amp; Millenium Hall</t>
  </si>
  <si>
    <t xml:space="preserve"> Property held in the name of the OSR Charity for which the Parish Council is custodial trustee</t>
  </si>
  <si>
    <t>Norman Reed Memorial Garden</t>
  </si>
  <si>
    <t>Junction South Parade &amp; Tunbridge Raod</t>
  </si>
  <si>
    <t>King George V Playing field , playgound and car park</t>
  </si>
  <si>
    <t>Norton Lane</t>
  </si>
  <si>
    <t>Road Sweepers hut</t>
  </si>
  <si>
    <t xml:space="preserve">The Chalks </t>
  </si>
  <si>
    <t>Playground  Norton Lane</t>
  </si>
  <si>
    <t>Scotti spring seesaw</t>
  </si>
  <si>
    <t>Tarzan Trapeze ( Cluster Trim Trail)</t>
  </si>
  <si>
    <t>Twin double swing</t>
  </si>
  <si>
    <t>Two benches</t>
  </si>
  <si>
    <t>Moved from village centre in 2003</t>
  </si>
  <si>
    <t>Two litter bins</t>
  </si>
  <si>
    <t>Sports Wall&amp; basket ball panel (Single End MUGA)</t>
  </si>
  <si>
    <t>Basket ball goal (post)</t>
  </si>
  <si>
    <t>Football goals (Ball play)</t>
  </si>
  <si>
    <t>Steel gate and fencing</t>
  </si>
  <si>
    <t>Two Golden Jubilee commemorative benches</t>
  </si>
  <si>
    <t>Oak notice board</t>
  </si>
  <si>
    <t>Lawn mower</t>
  </si>
  <si>
    <t>2 Grit bins</t>
  </si>
  <si>
    <t>Sand bag store, Tunbridge Road</t>
  </si>
  <si>
    <t>Parish Lighting</t>
  </si>
  <si>
    <t>Installed between 1951 and 1955. Reviewed in 2008. I1 will be disconnected 5 in 2009. Upgrading of others to take place over the next few years.</t>
  </si>
  <si>
    <t>NIL</t>
  </si>
  <si>
    <t>Distributed throughout the parish</t>
  </si>
  <si>
    <t xml:space="preserve">Lighting Column </t>
  </si>
  <si>
    <t>Douglas Wooding Notice board</t>
  </si>
  <si>
    <t>Encompassed within the King George V Foundation (Charitable Trust) managed by the Council as Trustees</t>
  </si>
  <si>
    <t>Plant tubs</t>
  </si>
  <si>
    <t>AED Locator</t>
  </si>
  <si>
    <t>Clerk's home</t>
  </si>
  <si>
    <t>Handmade Play Nest Swing</t>
  </si>
  <si>
    <t>Broxap</t>
  </si>
  <si>
    <t>2016</t>
  </si>
  <si>
    <t>Playground</t>
  </si>
  <si>
    <t>Maple leaf Table</t>
  </si>
  <si>
    <t>Oak Leaf Seat</t>
  </si>
  <si>
    <t xml:space="preserve">Beech Leaf Seat </t>
  </si>
  <si>
    <t>Holly Leaf Seat</t>
  </si>
  <si>
    <t>Woodland Finger Maze</t>
  </si>
  <si>
    <t>Wet Pour Surfacing 77 Sq M</t>
  </si>
  <si>
    <t>Saver Grass Matting</t>
  </si>
  <si>
    <t>Broxap - 20 x 1mx1.5mx23mm</t>
  </si>
  <si>
    <t>Bespoke Chute Activity Centre</t>
  </si>
  <si>
    <t>Playground Road Signs</t>
  </si>
  <si>
    <t>B&amp;NES</t>
  </si>
  <si>
    <t>Broxap - 20 yr guarantee</t>
  </si>
  <si>
    <t>Commemorative Bench</t>
  </si>
  <si>
    <t>Flood Warden Clothing/Equip</t>
  </si>
  <si>
    <t>The Batch</t>
  </si>
  <si>
    <t>Bespoke Timber Platform for Chute</t>
  </si>
  <si>
    <t>With Cllr Easton</t>
  </si>
  <si>
    <t>May 2017 - playground installation cost of £5950 has been included iin Zurich insurance.</t>
  </si>
  <si>
    <t>Broxap Timber Platform</t>
  </si>
  <si>
    <t>Picnic Bench</t>
  </si>
  <si>
    <t>Fountain Timber Products</t>
  </si>
  <si>
    <t xml:space="preserve">New Doors - Inside Out </t>
  </si>
  <si>
    <t>Litter Bin</t>
  </si>
  <si>
    <t>Swing Seats</t>
  </si>
  <si>
    <t>CCTV</t>
  </si>
  <si>
    <t>Take 2 Technology</t>
  </si>
  <si>
    <t>Fencing</t>
  </si>
  <si>
    <t>I R Cox</t>
  </si>
  <si>
    <t>Telemetry Device</t>
  </si>
  <si>
    <t>B&amp;NES supplied</t>
  </si>
  <si>
    <t>Winford Brook</t>
  </si>
  <si>
    <t>Chin up bars, push-up/dip stn, air walker, comb SCP/PDC</t>
  </si>
  <si>
    <t>Freshair Fitness</t>
  </si>
  <si>
    <t>Balmoral bench and plaque</t>
  </si>
  <si>
    <t>Cyan</t>
  </si>
  <si>
    <t>Aqua telemetry device, sim card, solar panel. Bracket, fitting</t>
  </si>
  <si>
    <t>Aquaread</t>
  </si>
  <si>
    <t>Streamside</t>
  </si>
  <si>
    <t>Chew River</t>
  </si>
  <si>
    <t>total insured</t>
  </si>
  <si>
    <t>Grass matting</t>
  </si>
  <si>
    <t>installation £950</t>
  </si>
  <si>
    <t>Dell desk top</t>
  </si>
  <si>
    <t>Goto IT</t>
  </si>
  <si>
    <t>LG Screen</t>
  </si>
  <si>
    <t>Back up</t>
  </si>
  <si>
    <t>Brother L3550CDW printer</t>
  </si>
  <si>
    <t>May 2023 - grass matting installatin of £950 included in Zurich insurance</t>
  </si>
  <si>
    <t>Ins</t>
  </si>
  <si>
    <t>Heading</t>
  </si>
  <si>
    <t>Play Equip</t>
  </si>
  <si>
    <t>Street Furn</t>
  </si>
  <si>
    <t>Noticeboard</t>
  </si>
  <si>
    <t>Lawnmower</t>
  </si>
  <si>
    <t>Grit bin</t>
  </si>
  <si>
    <t>Light Column</t>
  </si>
  <si>
    <t>AED</t>
  </si>
  <si>
    <t>Telemetry</t>
  </si>
  <si>
    <t>Adult gym equip</t>
  </si>
  <si>
    <t>Office</t>
  </si>
  <si>
    <t>Adult Gym</t>
  </si>
  <si>
    <t>Grit Bins</t>
  </si>
  <si>
    <t>Light Col</t>
  </si>
  <si>
    <t>Lawn Mower</t>
  </si>
  <si>
    <t xml:space="preserve">Flood Warden Equipment </t>
  </si>
  <si>
    <t xml:space="preserve">AED Locator </t>
  </si>
  <si>
    <t>Benches</t>
  </si>
  <si>
    <t xml:space="preserve">Play equipment </t>
  </si>
  <si>
    <t>Street furniture</t>
  </si>
  <si>
    <t xml:space="preserve">Fencing for play park </t>
  </si>
  <si>
    <t xml:space="preserve">CCTV for play areas </t>
  </si>
  <si>
    <t xml:space="preserve">Telemetry device </t>
  </si>
  <si>
    <t xml:space="preserve">Adult gym equipment </t>
  </si>
  <si>
    <t xml:space="preserve">Telemetry Device (inc sim card, solar panel, bracket and installation) </t>
  </si>
  <si>
    <t>Bench</t>
  </si>
  <si>
    <t>Flood</t>
  </si>
  <si>
    <t>Flood Equip</t>
  </si>
  <si>
    <t>Fencing - play park</t>
  </si>
  <si>
    <t>Gates</t>
  </si>
  <si>
    <t xml:space="preserve">Gates </t>
  </si>
  <si>
    <t>Play Equip install</t>
  </si>
  <si>
    <t>CMPC Schedule</t>
  </si>
  <si>
    <t>Zurich Schedule</t>
  </si>
  <si>
    <t xml:space="preserve">Mulch Mower </t>
  </si>
  <si>
    <t>D J Philips Garden Machinery</t>
  </si>
  <si>
    <t>Sept 2023</t>
  </si>
  <si>
    <t>Litter bin x 2</t>
  </si>
  <si>
    <t>Branching Out</t>
  </si>
  <si>
    <t>Jon's home?</t>
  </si>
  <si>
    <t>Matting</t>
  </si>
  <si>
    <t>April 2019</t>
  </si>
  <si>
    <t>June 2019</t>
  </si>
  <si>
    <t>Feb 2019</t>
  </si>
  <si>
    <t>May 2022</t>
  </si>
  <si>
    <t>Jan 2023</t>
  </si>
  <si>
    <t>Disposals</t>
  </si>
  <si>
    <t>Additions</t>
  </si>
  <si>
    <t>Heartsafe</t>
  </si>
  <si>
    <t>May 2024</t>
  </si>
  <si>
    <t>ESJ Wine Services</t>
  </si>
  <si>
    <t>Sept 2024</t>
  </si>
  <si>
    <t>Table Tennis Table</t>
  </si>
  <si>
    <t>Heartsafe Defibrillator</t>
  </si>
  <si>
    <t>Picnic Benches x 4 and Coat Rails x 3</t>
  </si>
  <si>
    <t>Apr 2024</t>
  </si>
  <si>
    <t>?</t>
  </si>
  <si>
    <t>High Street</t>
  </si>
  <si>
    <t xml:space="preserve">2026 Total </t>
  </si>
  <si>
    <t>Oak Noticeboard</t>
  </si>
  <si>
    <t>Dec 2025</t>
  </si>
  <si>
    <t>Chew Magna Parish Council  - Asset Register for audit 2025.26</t>
  </si>
  <si>
    <t>reviewed/agreed May 2026</t>
  </si>
  <si>
    <t xml:space="preserve">Noticeboards x 2 </t>
  </si>
  <si>
    <t>Douglas Wooding Notice Board</t>
  </si>
  <si>
    <t>Additional Flood Warden equipment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</si>
</sst>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£&quot;#,##0;[Red]\-&quot;£&quot;#,##0"/>
    <numFmt numFmtId="8" formatCode="&quot;£&quot;#,##0.00;[Red]\-&quot;£&quot;#,##0.00"/>
    <numFmt numFmtId="164" formatCode="&quot;£&quot;#,##0.00"/>
  </numFmts>
  <fonts count="1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0070C0"/>
      <name val="Arial"/>
      <family val="2"/>
    </font>
    <font>
      <sz val="10"/>
      <color rgb="FF0070C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9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45">
    <xf numFmtId="0" fontId="0" fillId="0" borderId="0" xfId="0"/>
    <xf numFmtId="0" fontId="1" fillId="0" borderId="0" xfId="0" applyFont="1"/>
    <xf numFmtId="0" fontId="6" fillId="0" borderId="0" xfId="0" applyFont="1" applyAlignment="1">
      <alignment wrapText="1"/>
    </xf>
    <xf numFmtId="0" fontId="6" fillId="0" borderId="0" xfId="0" applyFont="1"/>
    <xf numFmtId="0" fontId="5" fillId="0" borderId="1" xfId="0" applyFont="1" applyBorder="1"/>
    <xf numFmtId="0" fontId="5" fillId="0" borderId="1" xfId="0" applyFont="1" applyBorder="1" applyAlignment="1">
      <alignment wrapText="1"/>
    </xf>
    <xf numFmtId="6" fontId="6" fillId="0" borderId="0" xfId="0" applyNumberFormat="1" applyFont="1"/>
    <xf numFmtId="0" fontId="6" fillId="0" borderId="1" xfId="0" applyFont="1" applyBorder="1" applyAlignment="1">
      <alignment wrapText="1"/>
    </xf>
    <xf numFmtId="0" fontId="6" fillId="0" borderId="1" xfId="0" applyFont="1" applyBorder="1"/>
    <xf numFmtId="6" fontId="6" fillId="0" borderId="1" xfId="0" applyNumberFormat="1" applyFont="1" applyBorder="1"/>
    <xf numFmtId="0" fontId="7" fillId="0" borderId="1" xfId="0" applyFont="1" applyBorder="1"/>
    <xf numFmtId="0" fontId="8" fillId="0" borderId="0" xfId="0" applyFont="1"/>
    <xf numFmtId="8" fontId="6" fillId="0" borderId="0" xfId="0" applyNumberFormat="1" applyFont="1"/>
    <xf numFmtId="0" fontId="7" fillId="3" borderId="1" xfId="0" applyFont="1" applyFill="1" applyBorder="1"/>
    <xf numFmtId="0" fontId="6" fillId="3" borderId="1" xfId="0" applyFont="1" applyFill="1" applyBorder="1" applyAlignment="1">
      <alignment wrapText="1"/>
    </xf>
    <xf numFmtId="0" fontId="9" fillId="0" borderId="0" xfId="0" applyFont="1"/>
    <xf numFmtId="0" fontId="9" fillId="0" borderId="0" xfId="0" applyFont="1" applyAlignment="1">
      <alignment horizontal="right"/>
    </xf>
    <xf numFmtId="2" fontId="9" fillId="0" borderId="0" xfId="0" applyNumberFormat="1" applyFont="1"/>
    <xf numFmtId="2" fontId="0" fillId="0" borderId="0" xfId="0" applyNumberFormat="1"/>
    <xf numFmtId="6" fontId="6" fillId="2" borderId="0" xfId="0" applyNumberFormat="1" applyFont="1" applyFill="1"/>
    <xf numFmtId="164" fontId="6" fillId="0" borderId="1" xfId="0" applyNumberFormat="1" applyFont="1" applyBorder="1"/>
    <xf numFmtId="0" fontId="5" fillId="0" borderId="0" xfId="0" applyFont="1" applyAlignment="1">
      <alignment wrapText="1"/>
    </xf>
    <xf numFmtId="0" fontId="10" fillId="0" borderId="1" xfId="0" applyFont="1" applyBorder="1"/>
    <xf numFmtId="6" fontId="11" fillId="0" borderId="1" xfId="0" applyNumberFormat="1" applyFont="1" applyBorder="1"/>
    <xf numFmtId="8" fontId="11" fillId="0" borderId="1" xfId="0" applyNumberFormat="1" applyFont="1" applyBorder="1"/>
    <xf numFmtId="6" fontId="11" fillId="3" borderId="1" xfId="0" applyNumberFormat="1" applyFont="1" applyFill="1" applyBorder="1"/>
    <xf numFmtId="0" fontId="12" fillId="0" borderId="0" xfId="0" applyFont="1"/>
    <xf numFmtId="0" fontId="13" fillId="0" borderId="0" xfId="0" applyFont="1"/>
    <xf numFmtId="0" fontId="6" fillId="0" borderId="0" xfId="0" applyFont="1" applyAlignment="1">
      <alignment horizontal="left"/>
    </xf>
    <xf numFmtId="0" fontId="5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6" fillId="3" borderId="1" xfId="0" applyFont="1" applyFill="1" applyBorder="1" applyAlignment="1">
      <alignment horizontal="left"/>
    </xf>
    <xf numFmtId="14" fontId="6" fillId="0" borderId="1" xfId="0" quotePrefix="1" applyNumberFormat="1" applyFont="1" applyBorder="1" applyAlignment="1">
      <alignment horizontal="left"/>
    </xf>
    <xf numFmtId="17" fontId="6" fillId="3" borderId="1" xfId="0" quotePrefix="1" applyNumberFormat="1" applyFont="1" applyFill="1" applyBorder="1" applyAlignment="1">
      <alignment horizontal="left"/>
    </xf>
    <xf numFmtId="17" fontId="6" fillId="0" borderId="1" xfId="0" quotePrefix="1" applyNumberFormat="1" applyFont="1" applyBorder="1" applyAlignment="1">
      <alignment horizontal="left"/>
    </xf>
    <xf numFmtId="17" fontId="6" fillId="0" borderId="1" xfId="0" applyNumberFormat="1" applyFont="1" applyBorder="1" applyAlignment="1">
      <alignment horizontal="left"/>
    </xf>
    <xf numFmtId="17" fontId="9" fillId="0" borderId="0" xfId="0" applyNumberFormat="1" applyFont="1" applyAlignment="1">
      <alignment horizontal="left"/>
    </xf>
    <xf numFmtId="0" fontId="9" fillId="0" borderId="0" xfId="0" applyFont="1" applyAlignment="1">
      <alignment horizontal="left"/>
    </xf>
    <xf numFmtId="164" fontId="6" fillId="0" borderId="0" xfId="0" applyNumberFormat="1" applyFont="1"/>
    <xf numFmtId="17" fontId="6" fillId="0" borderId="0" xfId="0" quotePrefix="1" applyNumberFormat="1" applyFont="1" applyAlignment="1">
      <alignment horizontal="left"/>
    </xf>
    <xf numFmtId="0" fontId="6" fillId="0" borderId="0" xfId="0" quotePrefix="1" applyFont="1" applyAlignment="1">
      <alignment horizontal="left"/>
    </xf>
    <xf numFmtId="164" fontId="5" fillId="0" borderId="1" xfId="0" applyNumberFormat="1" applyFont="1" applyBorder="1"/>
    <xf numFmtId="164" fontId="6" fillId="3" borderId="1" xfId="0" applyNumberFormat="1" applyFont="1" applyFill="1" applyBorder="1"/>
    <xf numFmtId="164" fontId="9" fillId="0" borderId="0" xfId="0" applyNumberFormat="1" applyFont="1"/>
    <xf numFmtId="17" fontId="6" fillId="0" borderId="0" xfId="0" applyNumberFormat="1" applyFont="1" applyAlignment="1">
      <alignment horizontal="left"/>
    </xf>
  </cellXfs>
  <cellStyles count="1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16"/>
  <sheetViews>
    <sheetView tabSelected="1" zoomScale="125" zoomScaleNormal="125" zoomScalePageLayoutView="125" workbookViewId="0">
      <pane ySplit="3" topLeftCell="A10" activePane="bottomLeft" state="frozen"/>
      <selection pane="bottomLeft" activeCell="A72" sqref="A72"/>
    </sheetView>
  </sheetViews>
  <sheetFormatPr defaultColWidth="8.85546875" defaultRowHeight="12.75" x14ac:dyDescent="0.2"/>
  <cols>
    <col min="1" max="1" width="57.28515625" style="3" customWidth="1"/>
    <col min="2" max="2" width="27.85546875" style="2" customWidth="1"/>
    <col min="3" max="4" width="10.7109375" style="28" customWidth="1"/>
    <col min="5" max="5" width="10.7109375" style="38" customWidth="1"/>
    <col min="6" max="6" width="16.7109375" style="3" customWidth="1"/>
    <col min="7" max="7" width="20.7109375" style="3" customWidth="1"/>
    <col min="8" max="8" width="22.7109375" customWidth="1"/>
    <col min="11" max="11" width="67" customWidth="1"/>
    <col min="12" max="12" width="14.140625" customWidth="1"/>
  </cols>
  <sheetData>
    <row r="1" spans="1:7" ht="15" x14ac:dyDescent="0.25">
      <c r="A1" s="11" t="s">
        <v>157</v>
      </c>
      <c r="B1" s="2" t="s">
        <v>158</v>
      </c>
    </row>
    <row r="2" spans="1:7" x14ac:dyDescent="0.2">
      <c r="B2" s="21"/>
    </row>
    <row r="3" spans="1:7" s="1" customFormat="1" x14ac:dyDescent="0.2">
      <c r="A3" s="4" t="s">
        <v>0</v>
      </c>
      <c r="B3" s="5" t="s">
        <v>1</v>
      </c>
      <c r="C3" s="29" t="s">
        <v>2</v>
      </c>
      <c r="D3" s="29" t="s">
        <v>3</v>
      </c>
      <c r="E3" s="41" t="s">
        <v>4</v>
      </c>
      <c r="F3" s="4" t="s">
        <v>95</v>
      </c>
      <c r="G3" s="4" t="s">
        <v>5</v>
      </c>
    </row>
    <row r="4" spans="1:7" x14ac:dyDescent="0.2">
      <c r="A4" s="7" t="s">
        <v>6</v>
      </c>
      <c r="B4" s="7" t="s">
        <v>7</v>
      </c>
      <c r="C4" s="30">
        <v>1956</v>
      </c>
      <c r="D4" s="30"/>
      <c r="E4" s="20"/>
      <c r="F4" s="22" t="s">
        <v>96</v>
      </c>
      <c r="G4" s="7" t="s">
        <v>8</v>
      </c>
    </row>
    <row r="5" spans="1:7" ht="38.25" x14ac:dyDescent="0.2">
      <c r="A5" s="7" t="s">
        <v>9</v>
      </c>
      <c r="B5" s="7" t="s">
        <v>10</v>
      </c>
      <c r="C5" s="30">
        <v>1980</v>
      </c>
      <c r="D5" s="30"/>
      <c r="E5" s="20"/>
      <c r="F5" s="8"/>
      <c r="G5" s="7" t="s">
        <v>8</v>
      </c>
    </row>
    <row r="6" spans="1:7" ht="25.5" x14ac:dyDescent="0.2">
      <c r="A6" s="7" t="s">
        <v>11</v>
      </c>
      <c r="B6" s="7"/>
      <c r="C6" s="30"/>
      <c r="D6" s="30"/>
      <c r="E6" s="20"/>
      <c r="F6" s="8"/>
      <c r="G6" s="7" t="s">
        <v>12</v>
      </c>
    </row>
    <row r="7" spans="1:7" ht="51" x14ac:dyDescent="0.2">
      <c r="A7" s="7" t="s">
        <v>13</v>
      </c>
      <c r="B7" s="7" t="s">
        <v>39</v>
      </c>
      <c r="C7" s="30">
        <v>1937</v>
      </c>
      <c r="D7" s="30"/>
      <c r="E7" s="20"/>
      <c r="F7" s="8"/>
      <c r="G7" s="7" t="s">
        <v>14</v>
      </c>
    </row>
    <row r="8" spans="1:7" x14ac:dyDescent="0.2">
      <c r="A8" s="7" t="s">
        <v>15</v>
      </c>
      <c r="B8" s="7" t="s">
        <v>68</v>
      </c>
      <c r="C8" s="30">
        <v>2018</v>
      </c>
      <c r="D8" s="30"/>
      <c r="E8" s="20">
        <v>575</v>
      </c>
      <c r="F8" s="23" t="s">
        <v>125</v>
      </c>
      <c r="G8" s="7" t="s">
        <v>16</v>
      </c>
    </row>
    <row r="9" spans="1:7" x14ac:dyDescent="0.2">
      <c r="A9" s="7" t="s">
        <v>18</v>
      </c>
      <c r="B9" s="7"/>
      <c r="C9" s="30">
        <v>2006</v>
      </c>
      <c r="D9" s="30">
        <v>2019</v>
      </c>
      <c r="E9" s="20">
        <v>564</v>
      </c>
      <c r="F9" s="24" t="s">
        <v>97</v>
      </c>
      <c r="G9" s="7" t="s">
        <v>17</v>
      </c>
    </row>
    <row r="10" spans="1:7" x14ac:dyDescent="0.2">
      <c r="A10" s="7" t="s">
        <v>19</v>
      </c>
      <c r="B10" s="7"/>
      <c r="C10" s="30">
        <v>1995</v>
      </c>
      <c r="D10" s="30">
        <v>2017</v>
      </c>
      <c r="E10" s="20">
        <v>1122</v>
      </c>
      <c r="F10" s="24" t="s">
        <v>97</v>
      </c>
      <c r="G10" s="7" t="s">
        <v>17</v>
      </c>
    </row>
    <row r="11" spans="1:7" x14ac:dyDescent="0.2">
      <c r="A11" s="7" t="s">
        <v>20</v>
      </c>
      <c r="B11" s="7"/>
      <c r="C11" s="30">
        <v>2007</v>
      </c>
      <c r="D11" s="30">
        <v>2019</v>
      </c>
      <c r="E11" s="20">
        <v>3571</v>
      </c>
      <c r="F11" s="24" t="s">
        <v>97</v>
      </c>
      <c r="G11" s="7" t="s">
        <v>17</v>
      </c>
    </row>
    <row r="12" spans="1:7" ht="25.5" x14ac:dyDescent="0.2">
      <c r="A12" s="7" t="s">
        <v>21</v>
      </c>
      <c r="B12" s="7" t="s">
        <v>22</v>
      </c>
      <c r="C12" s="30">
        <v>1997</v>
      </c>
      <c r="D12" s="30">
        <v>2019</v>
      </c>
      <c r="E12" s="20"/>
      <c r="F12" s="8"/>
      <c r="G12" s="7" t="s">
        <v>17</v>
      </c>
    </row>
    <row r="13" spans="1:7" x14ac:dyDescent="0.2">
      <c r="A13" s="7" t="s">
        <v>23</v>
      </c>
      <c r="B13" s="7"/>
      <c r="C13" s="30"/>
      <c r="D13" s="30"/>
      <c r="E13" s="20"/>
      <c r="F13" s="8"/>
      <c r="G13" s="7" t="s">
        <v>17</v>
      </c>
    </row>
    <row r="14" spans="1:7" x14ac:dyDescent="0.2">
      <c r="A14" s="7" t="s">
        <v>24</v>
      </c>
      <c r="B14" s="7"/>
      <c r="C14" s="30">
        <v>2000</v>
      </c>
      <c r="D14" s="30">
        <v>2019</v>
      </c>
      <c r="E14" s="20">
        <v>1375</v>
      </c>
      <c r="F14" s="24" t="s">
        <v>97</v>
      </c>
      <c r="G14" s="7" t="s">
        <v>17</v>
      </c>
    </row>
    <row r="15" spans="1:7" x14ac:dyDescent="0.2">
      <c r="A15" s="7" t="s">
        <v>25</v>
      </c>
      <c r="B15" s="7"/>
      <c r="C15" s="30">
        <v>2000</v>
      </c>
      <c r="D15" s="30">
        <v>2019</v>
      </c>
      <c r="E15" s="20">
        <v>1326</v>
      </c>
      <c r="F15" s="24" t="s">
        <v>97</v>
      </c>
      <c r="G15" s="7" t="s">
        <v>17</v>
      </c>
    </row>
    <row r="16" spans="1:7" x14ac:dyDescent="0.2">
      <c r="A16" s="7" t="s">
        <v>26</v>
      </c>
      <c r="B16" s="7"/>
      <c r="C16" s="30">
        <v>2006</v>
      </c>
      <c r="D16" s="30">
        <v>2018</v>
      </c>
      <c r="E16" s="20">
        <v>710</v>
      </c>
      <c r="F16" s="24" t="s">
        <v>97</v>
      </c>
      <c r="G16" s="7" t="s">
        <v>17</v>
      </c>
    </row>
    <row r="17" spans="1:7" x14ac:dyDescent="0.2">
      <c r="A17" s="7" t="s">
        <v>27</v>
      </c>
      <c r="B17" s="7"/>
      <c r="C17" s="30">
        <v>2007</v>
      </c>
      <c r="D17" s="30">
        <v>2022</v>
      </c>
      <c r="E17" s="20">
        <v>2000</v>
      </c>
      <c r="F17" s="24" t="s">
        <v>97</v>
      </c>
      <c r="G17" s="7" t="s">
        <v>17</v>
      </c>
    </row>
    <row r="18" spans="1:7" x14ac:dyDescent="0.2">
      <c r="A18" s="7" t="s">
        <v>28</v>
      </c>
      <c r="B18" s="7"/>
      <c r="C18" s="30">
        <v>2003</v>
      </c>
      <c r="D18" s="30">
        <v>2023</v>
      </c>
      <c r="E18" s="20">
        <v>1773</v>
      </c>
      <c r="F18" s="24" t="s">
        <v>121</v>
      </c>
      <c r="G18" s="7" t="s">
        <v>8</v>
      </c>
    </row>
    <row r="19" spans="1:7" x14ac:dyDescent="0.2">
      <c r="A19" s="7" t="s">
        <v>29</v>
      </c>
      <c r="B19" s="7"/>
      <c r="C19" s="30">
        <v>2003</v>
      </c>
      <c r="D19" s="30">
        <v>2018</v>
      </c>
      <c r="E19" s="20">
        <v>795</v>
      </c>
      <c r="F19" s="23" t="s">
        <v>99</v>
      </c>
      <c r="G19" s="7" t="s">
        <v>8</v>
      </c>
    </row>
    <row r="20" spans="1:7" ht="25.5" x14ac:dyDescent="0.2">
      <c r="A20" s="7" t="s">
        <v>31</v>
      </c>
      <c r="B20" s="7"/>
      <c r="C20" s="30">
        <v>2001</v>
      </c>
      <c r="D20" s="30">
        <v>2011</v>
      </c>
      <c r="E20" s="20">
        <v>210</v>
      </c>
      <c r="F20" s="24" t="s">
        <v>101</v>
      </c>
      <c r="G20" s="7" t="s">
        <v>32</v>
      </c>
    </row>
    <row r="21" spans="1:7" ht="63.75" x14ac:dyDescent="0.2">
      <c r="A21" s="7" t="s">
        <v>33</v>
      </c>
      <c r="B21" s="7" t="s">
        <v>34</v>
      </c>
      <c r="C21" s="30"/>
      <c r="D21" s="30"/>
      <c r="E21" s="20" t="s">
        <v>35</v>
      </c>
      <c r="F21" s="8"/>
      <c r="G21" s="7" t="s">
        <v>36</v>
      </c>
    </row>
    <row r="22" spans="1:7" x14ac:dyDescent="0.2">
      <c r="A22" s="7" t="s">
        <v>37</v>
      </c>
      <c r="B22" s="7"/>
      <c r="C22" s="30">
        <v>2004</v>
      </c>
      <c r="D22" s="30">
        <v>2024</v>
      </c>
      <c r="E22" s="20">
        <v>1147</v>
      </c>
      <c r="F22" s="23" t="s">
        <v>102</v>
      </c>
      <c r="G22" s="7"/>
    </row>
    <row r="23" spans="1:7" x14ac:dyDescent="0.2">
      <c r="A23" s="7" t="s">
        <v>38</v>
      </c>
      <c r="B23" s="7"/>
      <c r="C23" s="30"/>
      <c r="D23" s="30"/>
      <c r="E23" s="20"/>
      <c r="F23" s="8"/>
      <c r="G23" s="7" t="s">
        <v>8</v>
      </c>
    </row>
    <row r="24" spans="1:7" x14ac:dyDescent="0.2">
      <c r="A24" s="7" t="s">
        <v>40</v>
      </c>
      <c r="B24" s="7"/>
      <c r="C24" s="30">
        <v>2016</v>
      </c>
      <c r="D24" s="30">
        <v>2026</v>
      </c>
      <c r="E24" s="20">
        <v>1104</v>
      </c>
      <c r="F24" s="23" t="s">
        <v>98</v>
      </c>
      <c r="G24" s="7" t="s">
        <v>8</v>
      </c>
    </row>
    <row r="25" spans="1:7" x14ac:dyDescent="0.2">
      <c r="A25" s="14" t="s">
        <v>41</v>
      </c>
      <c r="B25" s="14"/>
      <c r="C25" s="31">
        <v>2014</v>
      </c>
      <c r="D25" s="31">
        <v>2024</v>
      </c>
      <c r="E25" s="42">
        <v>2308</v>
      </c>
      <c r="F25" s="25" t="s">
        <v>103</v>
      </c>
      <c r="G25" s="14" t="s">
        <v>6</v>
      </c>
    </row>
    <row r="26" spans="1:7" x14ac:dyDescent="0.2">
      <c r="A26" s="10" t="s">
        <v>59</v>
      </c>
      <c r="B26" s="7"/>
      <c r="C26" s="30">
        <v>2012</v>
      </c>
      <c r="D26" s="30">
        <v>2032</v>
      </c>
      <c r="E26" s="20">
        <v>430</v>
      </c>
      <c r="F26" s="23" t="s">
        <v>121</v>
      </c>
      <c r="G26" s="7" t="s">
        <v>61</v>
      </c>
    </row>
    <row r="27" spans="1:7" x14ac:dyDescent="0.2">
      <c r="A27" s="10" t="s">
        <v>43</v>
      </c>
      <c r="B27" s="7" t="s">
        <v>58</v>
      </c>
      <c r="C27" s="32" t="s">
        <v>45</v>
      </c>
      <c r="D27" s="30">
        <v>2036</v>
      </c>
      <c r="E27" s="20">
        <v>1595</v>
      </c>
      <c r="F27" s="23" t="s">
        <v>97</v>
      </c>
      <c r="G27" s="7" t="s">
        <v>46</v>
      </c>
    </row>
    <row r="28" spans="1:7" x14ac:dyDescent="0.2">
      <c r="A28" s="10" t="s">
        <v>47</v>
      </c>
      <c r="B28" s="7" t="s">
        <v>44</v>
      </c>
      <c r="C28" s="30">
        <v>2016</v>
      </c>
      <c r="D28" s="30">
        <v>2036</v>
      </c>
      <c r="E28" s="20">
        <v>455</v>
      </c>
      <c r="F28" s="23" t="s">
        <v>97</v>
      </c>
      <c r="G28" s="7" t="s">
        <v>46</v>
      </c>
    </row>
    <row r="29" spans="1:7" x14ac:dyDescent="0.2">
      <c r="A29" s="10" t="s">
        <v>48</v>
      </c>
      <c r="B29" s="7" t="s">
        <v>44</v>
      </c>
      <c r="C29" s="30">
        <v>2016</v>
      </c>
      <c r="D29" s="30">
        <v>2036</v>
      </c>
      <c r="E29" s="20">
        <v>170</v>
      </c>
      <c r="F29" s="23" t="s">
        <v>97</v>
      </c>
      <c r="G29" s="7" t="s">
        <v>46</v>
      </c>
    </row>
    <row r="30" spans="1:7" x14ac:dyDescent="0.2">
      <c r="A30" s="10" t="s">
        <v>49</v>
      </c>
      <c r="B30" s="7" t="s">
        <v>44</v>
      </c>
      <c r="C30" s="30">
        <v>2016</v>
      </c>
      <c r="D30" s="30">
        <v>2036</v>
      </c>
      <c r="E30" s="20">
        <v>85</v>
      </c>
      <c r="F30" s="23" t="s">
        <v>97</v>
      </c>
      <c r="G30" s="7" t="s">
        <v>46</v>
      </c>
    </row>
    <row r="31" spans="1:7" x14ac:dyDescent="0.2">
      <c r="A31" s="10" t="s">
        <v>50</v>
      </c>
      <c r="B31" s="7" t="s">
        <v>44</v>
      </c>
      <c r="C31" s="30">
        <v>2016</v>
      </c>
      <c r="D31" s="30">
        <v>2036</v>
      </c>
      <c r="E31" s="20">
        <v>85</v>
      </c>
      <c r="F31" s="23" t="s">
        <v>97</v>
      </c>
      <c r="G31" s="7" t="s">
        <v>46</v>
      </c>
    </row>
    <row r="32" spans="1:7" x14ac:dyDescent="0.2">
      <c r="A32" s="10" t="s">
        <v>51</v>
      </c>
      <c r="B32" s="7" t="s">
        <v>44</v>
      </c>
      <c r="C32" s="30">
        <v>2016</v>
      </c>
      <c r="D32" s="30">
        <v>2036</v>
      </c>
      <c r="E32" s="20">
        <v>335</v>
      </c>
      <c r="F32" s="23" t="s">
        <v>97</v>
      </c>
      <c r="G32" s="7" t="s">
        <v>46</v>
      </c>
    </row>
    <row r="33" spans="1:7" x14ac:dyDescent="0.2">
      <c r="A33" s="10" t="s">
        <v>52</v>
      </c>
      <c r="B33" s="7" t="s">
        <v>44</v>
      </c>
      <c r="C33" s="30">
        <v>2016</v>
      </c>
      <c r="D33" s="30">
        <v>2036</v>
      </c>
      <c r="E33" s="20">
        <v>4535</v>
      </c>
      <c r="F33" s="23" t="s">
        <v>97</v>
      </c>
      <c r="G33" s="7" t="s">
        <v>46</v>
      </c>
    </row>
    <row r="34" spans="1:7" x14ac:dyDescent="0.2">
      <c r="A34" s="10" t="s">
        <v>53</v>
      </c>
      <c r="B34" s="7" t="s">
        <v>54</v>
      </c>
      <c r="C34" s="30">
        <v>2016</v>
      </c>
      <c r="D34" s="30">
        <v>2036</v>
      </c>
      <c r="E34" s="20">
        <v>700</v>
      </c>
      <c r="F34" s="23" t="s">
        <v>97</v>
      </c>
      <c r="G34" s="7" t="s">
        <v>46</v>
      </c>
    </row>
    <row r="35" spans="1:7" x14ac:dyDescent="0.2">
      <c r="A35" s="10" t="s">
        <v>55</v>
      </c>
      <c r="B35" s="7" t="s">
        <v>44</v>
      </c>
      <c r="C35" s="30">
        <v>2016</v>
      </c>
      <c r="D35" s="30">
        <v>2036</v>
      </c>
      <c r="E35" s="20">
        <v>7405</v>
      </c>
      <c r="F35" s="23" t="s">
        <v>97</v>
      </c>
      <c r="G35" s="7" t="s">
        <v>46</v>
      </c>
    </row>
    <row r="36" spans="1:7" x14ac:dyDescent="0.2">
      <c r="A36" s="10" t="s">
        <v>62</v>
      </c>
      <c r="B36" s="7" t="s">
        <v>44</v>
      </c>
      <c r="C36" s="30">
        <v>2017</v>
      </c>
      <c r="D36" s="30">
        <v>2037</v>
      </c>
      <c r="E36" s="20">
        <v>1250</v>
      </c>
      <c r="F36" s="23" t="s">
        <v>97</v>
      </c>
      <c r="G36" s="7" t="s">
        <v>46</v>
      </c>
    </row>
    <row r="37" spans="1:7" x14ac:dyDescent="0.2">
      <c r="A37" s="10" t="s">
        <v>56</v>
      </c>
      <c r="B37" s="7" t="s">
        <v>57</v>
      </c>
      <c r="C37" s="30">
        <v>2016</v>
      </c>
      <c r="D37" s="30">
        <v>2036</v>
      </c>
      <c r="E37" s="20">
        <v>336</v>
      </c>
      <c r="F37" s="23" t="s">
        <v>73</v>
      </c>
      <c r="G37" s="7" t="s">
        <v>46</v>
      </c>
    </row>
    <row r="38" spans="1:7" x14ac:dyDescent="0.2">
      <c r="A38" s="10" t="s">
        <v>60</v>
      </c>
      <c r="B38" s="7"/>
      <c r="C38" s="30">
        <v>2016</v>
      </c>
      <c r="D38" s="30">
        <v>2026</v>
      </c>
      <c r="E38" s="20">
        <v>1800</v>
      </c>
      <c r="F38" s="23" t="s">
        <v>122</v>
      </c>
      <c r="G38" s="7" t="s">
        <v>63</v>
      </c>
    </row>
    <row r="39" spans="1:7" x14ac:dyDescent="0.2">
      <c r="A39" s="10" t="s">
        <v>65</v>
      </c>
      <c r="B39" s="7" t="s">
        <v>44</v>
      </c>
      <c r="C39" s="30">
        <v>2018</v>
      </c>
      <c r="D39" s="30">
        <v>2038</v>
      </c>
      <c r="E39" s="20">
        <v>1500</v>
      </c>
      <c r="F39" s="23" t="s">
        <v>97</v>
      </c>
      <c r="G39" s="7" t="s">
        <v>46</v>
      </c>
    </row>
    <row r="40" spans="1:7" x14ac:dyDescent="0.2">
      <c r="A40" s="10" t="s">
        <v>66</v>
      </c>
      <c r="B40" s="7" t="s">
        <v>67</v>
      </c>
      <c r="C40" s="30">
        <v>2018</v>
      </c>
      <c r="D40" s="30">
        <v>2038</v>
      </c>
      <c r="E40" s="20">
        <v>300</v>
      </c>
      <c r="F40" s="23" t="s">
        <v>97</v>
      </c>
      <c r="G40" s="7" t="s">
        <v>46</v>
      </c>
    </row>
    <row r="41" spans="1:7" x14ac:dyDescent="0.2">
      <c r="A41" s="10" t="s">
        <v>69</v>
      </c>
      <c r="B41" s="7" t="s">
        <v>44</v>
      </c>
      <c r="C41" s="30">
        <v>2018</v>
      </c>
      <c r="D41" s="30"/>
      <c r="E41" s="20">
        <v>174</v>
      </c>
      <c r="F41" s="23" t="s">
        <v>98</v>
      </c>
      <c r="G41" s="7" t="s">
        <v>46</v>
      </c>
    </row>
    <row r="42" spans="1:7" x14ac:dyDescent="0.2">
      <c r="A42" s="10" t="s">
        <v>70</v>
      </c>
      <c r="B42" s="7" t="s">
        <v>57</v>
      </c>
      <c r="C42" s="30">
        <v>2018</v>
      </c>
      <c r="D42" s="30"/>
      <c r="E42" s="20">
        <v>75</v>
      </c>
      <c r="F42" s="23" t="s">
        <v>97</v>
      </c>
      <c r="G42" s="7" t="s">
        <v>46</v>
      </c>
    </row>
    <row r="43" spans="1:7" x14ac:dyDescent="0.2">
      <c r="A43" s="10" t="s">
        <v>71</v>
      </c>
      <c r="B43" s="7" t="s">
        <v>72</v>
      </c>
      <c r="C43" s="30">
        <v>2018</v>
      </c>
      <c r="D43" s="30"/>
      <c r="E43" s="20">
        <v>529</v>
      </c>
      <c r="F43" s="23" t="s">
        <v>71</v>
      </c>
      <c r="G43" s="7" t="s">
        <v>46</v>
      </c>
    </row>
    <row r="44" spans="1:7" x14ac:dyDescent="0.2">
      <c r="A44" s="10" t="s">
        <v>73</v>
      </c>
      <c r="B44" s="7" t="s">
        <v>74</v>
      </c>
      <c r="C44" s="30">
        <v>2018</v>
      </c>
      <c r="D44" s="30"/>
      <c r="E44" s="20">
        <v>2880</v>
      </c>
      <c r="F44" s="23" t="s">
        <v>73</v>
      </c>
      <c r="G44" s="7" t="s">
        <v>46</v>
      </c>
    </row>
    <row r="45" spans="1:7" x14ac:dyDescent="0.2">
      <c r="A45" s="10" t="s">
        <v>75</v>
      </c>
      <c r="B45" s="7" t="s">
        <v>76</v>
      </c>
      <c r="C45" s="30">
        <v>2018</v>
      </c>
      <c r="D45" s="30"/>
      <c r="E45" s="20">
        <v>1500</v>
      </c>
      <c r="F45" s="23" t="s">
        <v>104</v>
      </c>
      <c r="G45" s="7" t="s">
        <v>77</v>
      </c>
    </row>
    <row r="46" spans="1:7" x14ac:dyDescent="0.2">
      <c r="A46" s="13" t="s">
        <v>78</v>
      </c>
      <c r="B46" s="14" t="s">
        <v>79</v>
      </c>
      <c r="C46" s="33" t="s">
        <v>137</v>
      </c>
      <c r="D46" s="31"/>
      <c r="E46" s="42">
        <v>6748</v>
      </c>
      <c r="F46" s="25" t="s">
        <v>105</v>
      </c>
      <c r="G46" s="14" t="s">
        <v>46</v>
      </c>
    </row>
    <row r="47" spans="1:7" x14ac:dyDescent="0.2">
      <c r="A47" s="13" t="s">
        <v>80</v>
      </c>
      <c r="B47" s="14" t="s">
        <v>81</v>
      </c>
      <c r="C47" s="33" t="s">
        <v>138</v>
      </c>
      <c r="D47" s="31"/>
      <c r="E47" s="42">
        <v>302</v>
      </c>
      <c r="F47" s="25" t="s">
        <v>121</v>
      </c>
      <c r="G47" s="14" t="s">
        <v>84</v>
      </c>
    </row>
    <row r="48" spans="1:7" x14ac:dyDescent="0.2">
      <c r="A48" s="10" t="s">
        <v>82</v>
      </c>
      <c r="B48" s="7" t="s">
        <v>83</v>
      </c>
      <c r="C48" s="34" t="s">
        <v>139</v>
      </c>
      <c r="D48" s="30"/>
      <c r="E48" s="20">
        <v>1719</v>
      </c>
      <c r="F48" s="23" t="s">
        <v>104</v>
      </c>
      <c r="G48" s="7" t="s">
        <v>85</v>
      </c>
    </row>
    <row r="49" spans="1:8" x14ac:dyDescent="0.2">
      <c r="A49" s="10" t="s">
        <v>87</v>
      </c>
      <c r="B49" s="7" t="s">
        <v>44</v>
      </c>
      <c r="C49" s="34" t="s">
        <v>140</v>
      </c>
      <c r="D49" s="30"/>
      <c r="E49" s="20">
        <v>350</v>
      </c>
      <c r="F49" s="23" t="s">
        <v>97</v>
      </c>
      <c r="G49" s="7" t="s">
        <v>46</v>
      </c>
      <c r="H49" t="s">
        <v>88</v>
      </c>
    </row>
    <row r="50" spans="1:8" x14ac:dyDescent="0.2">
      <c r="A50" s="10" t="s">
        <v>89</v>
      </c>
      <c r="B50" s="7" t="s">
        <v>90</v>
      </c>
      <c r="C50" s="34" t="s">
        <v>141</v>
      </c>
      <c r="D50" s="30"/>
      <c r="E50" s="20">
        <v>420</v>
      </c>
      <c r="F50" s="23" t="s">
        <v>106</v>
      </c>
      <c r="G50" s="7" t="s">
        <v>42</v>
      </c>
    </row>
    <row r="51" spans="1:8" x14ac:dyDescent="0.2">
      <c r="A51" s="10" t="s">
        <v>91</v>
      </c>
      <c r="B51" s="7" t="s">
        <v>90</v>
      </c>
      <c r="C51" s="34" t="s">
        <v>141</v>
      </c>
      <c r="D51" s="30"/>
      <c r="E51" s="20">
        <v>110</v>
      </c>
      <c r="F51" s="23" t="s">
        <v>106</v>
      </c>
      <c r="G51" s="7" t="s">
        <v>42</v>
      </c>
    </row>
    <row r="52" spans="1:8" x14ac:dyDescent="0.2">
      <c r="A52" s="10" t="s">
        <v>92</v>
      </c>
      <c r="B52" s="7" t="s">
        <v>90</v>
      </c>
      <c r="C52" s="34" t="s">
        <v>141</v>
      </c>
      <c r="D52" s="30"/>
      <c r="E52" s="20">
        <v>42</v>
      </c>
      <c r="F52" s="23" t="s">
        <v>106</v>
      </c>
      <c r="G52" s="7" t="s">
        <v>42</v>
      </c>
    </row>
    <row r="53" spans="1:8" x14ac:dyDescent="0.2">
      <c r="A53" s="10" t="s">
        <v>93</v>
      </c>
      <c r="B53" s="7" t="s">
        <v>90</v>
      </c>
      <c r="C53" s="34" t="s">
        <v>141</v>
      </c>
      <c r="D53" s="30"/>
      <c r="E53" s="20">
        <v>330</v>
      </c>
      <c r="F53" s="23" t="s">
        <v>106</v>
      </c>
      <c r="G53" s="7" t="s">
        <v>42</v>
      </c>
    </row>
    <row r="54" spans="1:8" ht="12.75" customHeight="1" x14ac:dyDescent="0.2">
      <c r="A54" s="10" t="s">
        <v>130</v>
      </c>
      <c r="B54" s="7" t="s">
        <v>131</v>
      </c>
      <c r="C54" s="34" t="s">
        <v>132</v>
      </c>
      <c r="D54" s="30"/>
      <c r="E54" s="20">
        <v>250</v>
      </c>
      <c r="F54" s="23" t="s">
        <v>30</v>
      </c>
      <c r="G54" s="7" t="s">
        <v>135</v>
      </c>
    </row>
    <row r="55" spans="1:8" x14ac:dyDescent="0.2">
      <c r="A55" s="10" t="s">
        <v>133</v>
      </c>
      <c r="B55" s="7" t="s">
        <v>134</v>
      </c>
      <c r="C55" s="34" t="s">
        <v>132</v>
      </c>
      <c r="D55" s="30"/>
      <c r="E55" s="20">
        <v>360</v>
      </c>
      <c r="F55" s="23" t="s">
        <v>97</v>
      </c>
      <c r="G55" s="7" t="s">
        <v>46</v>
      </c>
    </row>
    <row r="56" spans="1:8" x14ac:dyDescent="0.2">
      <c r="A56" s="10" t="s">
        <v>136</v>
      </c>
      <c r="B56" s="7" t="s">
        <v>134</v>
      </c>
      <c r="C56" s="34" t="s">
        <v>132</v>
      </c>
      <c r="D56" s="30"/>
      <c r="E56" s="20">
        <v>300</v>
      </c>
      <c r="F56" s="23" t="s">
        <v>97</v>
      </c>
      <c r="G56" s="7" t="s">
        <v>46</v>
      </c>
    </row>
    <row r="57" spans="1:8" x14ac:dyDescent="0.2">
      <c r="A57" s="10" t="s">
        <v>149</v>
      </c>
      <c r="B57" s="7" t="s">
        <v>144</v>
      </c>
      <c r="C57" s="34" t="s">
        <v>145</v>
      </c>
      <c r="D57" s="30"/>
      <c r="E57" s="20">
        <v>860</v>
      </c>
      <c r="F57" s="9" t="s">
        <v>98</v>
      </c>
      <c r="G57" s="7" t="s">
        <v>153</v>
      </c>
    </row>
    <row r="58" spans="1:8" x14ac:dyDescent="0.2">
      <c r="A58" s="10" t="s">
        <v>150</v>
      </c>
      <c r="B58" s="7" t="s">
        <v>146</v>
      </c>
      <c r="C58" s="34" t="s">
        <v>147</v>
      </c>
      <c r="D58" s="30"/>
      <c r="E58" s="20">
        <v>125</v>
      </c>
      <c r="F58" s="9" t="s">
        <v>97</v>
      </c>
      <c r="G58" s="7" t="s">
        <v>46</v>
      </c>
    </row>
    <row r="59" spans="1:8" x14ac:dyDescent="0.2">
      <c r="A59" s="10" t="s">
        <v>148</v>
      </c>
      <c r="B59" s="7" t="s">
        <v>152</v>
      </c>
      <c r="C59" s="34" t="s">
        <v>151</v>
      </c>
      <c r="D59" s="30"/>
      <c r="E59" s="20">
        <v>600</v>
      </c>
      <c r="F59" s="9" t="s">
        <v>97</v>
      </c>
      <c r="G59" s="7" t="s">
        <v>46</v>
      </c>
    </row>
    <row r="60" spans="1:8" x14ac:dyDescent="0.2">
      <c r="A60" s="10"/>
      <c r="B60" s="7"/>
      <c r="C60" s="35"/>
      <c r="D60" s="30"/>
      <c r="E60" s="20"/>
      <c r="F60" s="9"/>
      <c r="G60" s="7"/>
    </row>
    <row r="61" spans="1:8" x14ac:dyDescent="0.2">
      <c r="A61" s="10"/>
      <c r="B61" s="7"/>
      <c r="C61" s="30"/>
      <c r="D61" s="30"/>
      <c r="E61" s="20">
        <f>SUM(E8:E59)</f>
        <v>57235</v>
      </c>
      <c r="F61" s="20"/>
      <c r="G61" s="7"/>
    </row>
    <row r="62" spans="1:8" x14ac:dyDescent="0.2">
      <c r="A62" s="2"/>
      <c r="G62" s="2"/>
    </row>
    <row r="63" spans="1:8" x14ac:dyDescent="0.2">
      <c r="A63" s="3" t="s">
        <v>64</v>
      </c>
      <c r="F63" s="6"/>
      <c r="G63" s="2"/>
    </row>
    <row r="64" spans="1:8" x14ac:dyDescent="0.2">
      <c r="A64" s="3" t="s">
        <v>94</v>
      </c>
      <c r="E64" s="38" t="s">
        <v>86</v>
      </c>
      <c r="G64" s="38">
        <f>SUM(E61+5950+950)</f>
        <v>64135</v>
      </c>
    </row>
    <row r="65" spans="1:13" x14ac:dyDescent="0.2">
      <c r="F65" s="6"/>
      <c r="G65" s="38"/>
    </row>
    <row r="66" spans="1:13" ht="15" x14ac:dyDescent="0.25">
      <c r="A66" s="15" t="s">
        <v>142</v>
      </c>
      <c r="B66" s="16"/>
      <c r="C66" s="36"/>
      <c r="D66" s="37"/>
      <c r="E66" s="43"/>
      <c r="F66" s="17"/>
      <c r="G66" s="38"/>
      <c r="H66" s="17"/>
      <c r="I66" s="17"/>
      <c r="L66" s="18"/>
      <c r="M66" s="17"/>
    </row>
    <row r="67" spans="1:13" ht="15" x14ac:dyDescent="0.25">
      <c r="A67" s="15" t="s">
        <v>71</v>
      </c>
      <c r="B67" s="16"/>
      <c r="C67" s="36"/>
      <c r="D67" s="37"/>
      <c r="E67" s="43">
        <v>-529</v>
      </c>
      <c r="F67" s="17"/>
      <c r="G67" s="38"/>
      <c r="H67" s="17"/>
      <c r="I67" s="17"/>
      <c r="L67" s="18"/>
      <c r="M67" s="17"/>
    </row>
    <row r="68" spans="1:13" ht="15" x14ac:dyDescent="0.25">
      <c r="A68" s="15" t="s">
        <v>155</v>
      </c>
      <c r="B68" s="16"/>
      <c r="C68" s="36"/>
      <c r="D68" s="37"/>
      <c r="E68" s="43">
        <v>-795</v>
      </c>
      <c r="F68" s="17"/>
      <c r="G68" s="38"/>
      <c r="H68" s="17"/>
      <c r="I68" s="17"/>
      <c r="L68" s="18"/>
      <c r="M68" s="17"/>
    </row>
    <row r="69" spans="1:13" x14ac:dyDescent="0.2">
      <c r="A69" s="12" t="s">
        <v>160</v>
      </c>
      <c r="E69" s="38">
        <v>0</v>
      </c>
      <c r="G69" s="38"/>
    </row>
    <row r="70" spans="1:13" x14ac:dyDescent="0.2">
      <c r="A70" s="6" t="s">
        <v>143</v>
      </c>
      <c r="G70" s="38"/>
    </row>
    <row r="71" spans="1:13" x14ac:dyDescent="0.2">
      <c r="A71" s="6" t="s">
        <v>159</v>
      </c>
      <c r="C71" s="39" t="s">
        <v>156</v>
      </c>
      <c r="E71" s="38">
        <v>2500</v>
      </c>
      <c r="G71" s="38"/>
    </row>
    <row r="72" spans="1:13" x14ac:dyDescent="0.2">
      <c r="A72" s="12" t="s">
        <v>161</v>
      </c>
      <c r="C72" s="40"/>
      <c r="E72" s="38">
        <v>3200</v>
      </c>
      <c r="G72" s="38"/>
    </row>
    <row r="73" spans="1:13" x14ac:dyDescent="0.2">
      <c r="A73" s="6"/>
      <c r="C73" s="44"/>
      <c r="G73" s="38"/>
    </row>
    <row r="74" spans="1:13" x14ac:dyDescent="0.2">
      <c r="A74" s="6"/>
      <c r="E74" s="38">
        <f>SUM(E61:E73)</f>
        <v>61611</v>
      </c>
      <c r="F74" s="3" t="s">
        <v>154</v>
      </c>
      <c r="G74" s="38">
        <f>SUM(G64+E71+E72)</f>
        <v>69835</v>
      </c>
    </row>
    <row r="75" spans="1:13" x14ac:dyDescent="0.2">
      <c r="A75" s="12"/>
    </row>
    <row r="76" spans="1:13" x14ac:dyDescent="0.2">
      <c r="A76" s="6"/>
    </row>
    <row r="77" spans="1:13" x14ac:dyDescent="0.2">
      <c r="A77" s="6"/>
    </row>
    <row r="78" spans="1:13" x14ac:dyDescent="0.2">
      <c r="A78" s="12"/>
    </row>
    <row r="79" spans="1:13" x14ac:dyDescent="0.2">
      <c r="A79" s="6"/>
    </row>
    <row r="80" spans="1:13" x14ac:dyDescent="0.2">
      <c r="A80" s="6"/>
    </row>
    <row r="81" spans="1:1" x14ac:dyDescent="0.2">
      <c r="A81" s="12"/>
    </row>
    <row r="82" spans="1:1" x14ac:dyDescent="0.2">
      <c r="A82" s="6"/>
    </row>
    <row r="83" spans="1:1" x14ac:dyDescent="0.2">
      <c r="A83" s="6"/>
    </row>
    <row r="84" spans="1:1" x14ac:dyDescent="0.2">
      <c r="A84" s="12"/>
    </row>
    <row r="85" spans="1:1" x14ac:dyDescent="0.2">
      <c r="A85" s="6"/>
    </row>
    <row r="86" spans="1:1" x14ac:dyDescent="0.2">
      <c r="A86" s="6"/>
    </row>
    <row r="87" spans="1:1" x14ac:dyDescent="0.2">
      <c r="A87" s="12"/>
    </row>
    <row r="88" spans="1:1" x14ac:dyDescent="0.2">
      <c r="A88" s="6"/>
    </row>
    <row r="89" spans="1:1" x14ac:dyDescent="0.2">
      <c r="A89" s="6"/>
    </row>
    <row r="90" spans="1:1" x14ac:dyDescent="0.2">
      <c r="A90" s="12"/>
    </row>
    <row r="91" spans="1:1" x14ac:dyDescent="0.2">
      <c r="A91" s="6"/>
    </row>
    <row r="92" spans="1:1" x14ac:dyDescent="0.2">
      <c r="A92" s="6"/>
    </row>
    <row r="93" spans="1:1" x14ac:dyDescent="0.2">
      <c r="A93" s="12"/>
    </row>
    <row r="94" spans="1:1" x14ac:dyDescent="0.2">
      <c r="A94" s="6"/>
    </row>
    <row r="95" spans="1:1" x14ac:dyDescent="0.2">
      <c r="A95" s="6"/>
    </row>
    <row r="96" spans="1:1" x14ac:dyDescent="0.2">
      <c r="A96" s="12"/>
    </row>
    <row r="97" spans="1:1" x14ac:dyDescent="0.2">
      <c r="A97" s="6"/>
    </row>
    <row r="98" spans="1:1" x14ac:dyDescent="0.2">
      <c r="A98" s="6"/>
    </row>
    <row r="99" spans="1:1" x14ac:dyDescent="0.2">
      <c r="A99" s="12"/>
    </row>
    <row r="100" spans="1:1" x14ac:dyDescent="0.2">
      <c r="A100" s="6"/>
    </row>
    <row r="101" spans="1:1" x14ac:dyDescent="0.2">
      <c r="A101" s="6"/>
    </row>
    <row r="102" spans="1:1" x14ac:dyDescent="0.2">
      <c r="A102" s="12"/>
    </row>
    <row r="103" spans="1:1" x14ac:dyDescent="0.2">
      <c r="A103" s="6"/>
    </row>
    <row r="104" spans="1:1" x14ac:dyDescent="0.2">
      <c r="A104" s="6"/>
    </row>
    <row r="105" spans="1:1" x14ac:dyDescent="0.2">
      <c r="A105" s="12"/>
    </row>
    <row r="106" spans="1:1" x14ac:dyDescent="0.2">
      <c r="A106" s="6"/>
    </row>
    <row r="107" spans="1:1" x14ac:dyDescent="0.2">
      <c r="A107" s="6"/>
    </row>
    <row r="108" spans="1:1" x14ac:dyDescent="0.2">
      <c r="A108" s="12"/>
    </row>
    <row r="109" spans="1:1" x14ac:dyDescent="0.2">
      <c r="A109" s="6"/>
    </row>
    <row r="110" spans="1:1" x14ac:dyDescent="0.2">
      <c r="A110" s="6"/>
    </row>
    <row r="111" spans="1:1" x14ac:dyDescent="0.2">
      <c r="A111" s="12"/>
    </row>
    <row r="112" spans="1:1" x14ac:dyDescent="0.2">
      <c r="A112" s="6"/>
    </row>
    <row r="113" spans="1:1" x14ac:dyDescent="0.2">
      <c r="A113" s="6"/>
    </row>
    <row r="115" spans="1:1" x14ac:dyDescent="0.2">
      <c r="A115" s="12"/>
    </row>
    <row r="116" spans="1:1" x14ac:dyDescent="0.2">
      <c r="A116" s="19"/>
    </row>
  </sheetData>
  <phoneticPr fontId="2" type="noConversion"/>
  <pageMargins left="0.75" right="0.75" top="1" bottom="1" header="0.5" footer="0.5"/>
  <pageSetup paperSize="9" scale="84" fitToHeight="2" orientation="landscape" r:id="rId1"/>
  <headerFooter alignWithMargins="0"/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F04E51-BAEF-4C16-9852-8F7DC85ACCE9}">
  <dimension ref="F1:L1048576"/>
  <sheetViews>
    <sheetView workbookViewId="0">
      <selection activeCell="F1" sqref="F1:L21"/>
    </sheetView>
  </sheetViews>
  <sheetFormatPr defaultRowHeight="12.75" x14ac:dyDescent="0.2"/>
  <cols>
    <col min="6" max="6" width="17.28515625" customWidth="1"/>
    <col min="10" max="10" width="30.140625" customWidth="1"/>
  </cols>
  <sheetData>
    <row r="1" spans="6:12" x14ac:dyDescent="0.2">
      <c r="F1" s="26" t="s">
        <v>128</v>
      </c>
      <c r="G1" s="27"/>
      <c r="H1" s="27"/>
      <c r="I1" s="27"/>
      <c r="J1" s="26" t="s">
        <v>129</v>
      </c>
      <c r="K1" s="27"/>
      <c r="L1" s="27"/>
    </row>
    <row r="2" spans="6:12" x14ac:dyDescent="0.2">
      <c r="F2" s="27" t="s">
        <v>107</v>
      </c>
      <c r="G2" s="27">
        <v>6748</v>
      </c>
      <c r="H2" s="27"/>
      <c r="I2" s="27"/>
      <c r="J2" s="27" t="s">
        <v>119</v>
      </c>
      <c r="K2" s="27">
        <v>8848.4599999999991</v>
      </c>
      <c r="L2" s="27"/>
    </row>
    <row r="3" spans="6:12" x14ac:dyDescent="0.2">
      <c r="F3" s="27" t="s">
        <v>103</v>
      </c>
      <c r="G3" s="27">
        <v>2308</v>
      </c>
      <c r="H3" s="27"/>
      <c r="I3" s="27"/>
      <c r="J3" s="27" t="s">
        <v>112</v>
      </c>
      <c r="K3" s="27">
        <v>3039.68</v>
      </c>
      <c r="L3" s="27"/>
    </row>
    <row r="4" spans="6:12" x14ac:dyDescent="0.2">
      <c r="F4" s="27" t="s">
        <v>121</v>
      </c>
      <c r="G4" s="27">
        <v>2505</v>
      </c>
      <c r="H4" s="27"/>
      <c r="I4" s="27"/>
      <c r="J4" s="27" t="s">
        <v>113</v>
      </c>
      <c r="K4" s="27">
        <v>3359.86</v>
      </c>
      <c r="L4" s="27"/>
    </row>
    <row r="5" spans="6:12" x14ac:dyDescent="0.2">
      <c r="F5" s="27" t="s">
        <v>71</v>
      </c>
      <c r="G5" s="27">
        <v>529</v>
      </c>
      <c r="H5" s="27"/>
      <c r="I5" s="27"/>
      <c r="J5" s="27" t="s">
        <v>117</v>
      </c>
      <c r="K5" s="27">
        <v>714.48</v>
      </c>
      <c r="L5" s="27"/>
    </row>
    <row r="6" spans="6:12" x14ac:dyDescent="0.2">
      <c r="F6" s="27" t="s">
        <v>124</v>
      </c>
      <c r="G6" s="27">
        <v>2880</v>
      </c>
      <c r="H6" s="27"/>
      <c r="I6" s="27"/>
      <c r="J6" s="27" t="s">
        <v>116</v>
      </c>
      <c r="K6" s="27">
        <v>3889.75</v>
      </c>
      <c r="L6" s="27"/>
    </row>
    <row r="7" spans="6:12" x14ac:dyDescent="0.2">
      <c r="F7" s="27" t="s">
        <v>123</v>
      </c>
      <c r="G7" s="27">
        <v>1800</v>
      </c>
      <c r="H7" s="27"/>
      <c r="I7" s="27"/>
      <c r="J7" s="27" t="s">
        <v>111</v>
      </c>
      <c r="K7" s="27">
        <v>2431.1</v>
      </c>
      <c r="L7" s="27"/>
    </row>
    <row r="8" spans="6:12" x14ac:dyDescent="0.2">
      <c r="F8" s="27" t="s">
        <v>125</v>
      </c>
      <c r="G8" s="27">
        <v>575</v>
      </c>
      <c r="H8" s="27"/>
      <c r="I8" s="27"/>
      <c r="J8" s="27" t="s">
        <v>126</v>
      </c>
      <c r="K8" s="27">
        <v>3375.52</v>
      </c>
      <c r="L8" s="27"/>
    </row>
    <row r="9" spans="6:12" x14ac:dyDescent="0.2">
      <c r="F9" s="27" t="s">
        <v>108</v>
      </c>
      <c r="G9" s="27">
        <v>210</v>
      </c>
      <c r="H9" s="27"/>
      <c r="I9" s="27"/>
      <c r="J9" s="27" t="s">
        <v>108</v>
      </c>
      <c r="K9" s="27">
        <v>283.62</v>
      </c>
      <c r="L9" s="27"/>
    </row>
    <row r="10" spans="6:12" x14ac:dyDescent="0.2">
      <c r="F10" s="27" t="s">
        <v>100</v>
      </c>
      <c r="G10" s="27">
        <v>100</v>
      </c>
      <c r="H10" s="27"/>
      <c r="I10" s="27"/>
      <c r="J10" s="27" t="s">
        <v>110</v>
      </c>
      <c r="K10" s="27">
        <v>135.06</v>
      </c>
      <c r="L10" s="27"/>
    </row>
    <row r="11" spans="6:12" x14ac:dyDescent="0.2">
      <c r="F11" s="27" t="s">
        <v>109</v>
      </c>
      <c r="G11" s="27">
        <v>1147</v>
      </c>
      <c r="H11" s="27"/>
      <c r="I11" s="27"/>
      <c r="J11" s="27" t="s">
        <v>37</v>
      </c>
      <c r="K11" s="27">
        <v>1549.15</v>
      </c>
      <c r="L11" s="27"/>
    </row>
    <row r="12" spans="6:12" x14ac:dyDescent="0.2">
      <c r="F12" s="27" t="s">
        <v>99</v>
      </c>
      <c r="G12" s="27">
        <v>795</v>
      </c>
      <c r="H12" s="27"/>
      <c r="I12" s="27"/>
      <c r="J12" s="27" t="s">
        <v>99</v>
      </c>
      <c r="K12" s="27">
        <v>1073.74</v>
      </c>
      <c r="L12" s="27"/>
    </row>
    <row r="13" spans="6:12" x14ac:dyDescent="0.2">
      <c r="F13" s="27" t="s">
        <v>106</v>
      </c>
      <c r="G13" s="27">
        <v>902</v>
      </c>
      <c r="H13" s="27"/>
      <c r="I13" s="27"/>
      <c r="J13" s="27" t="s">
        <v>106</v>
      </c>
      <c r="K13" s="27">
        <v>902</v>
      </c>
      <c r="L13" s="27"/>
    </row>
    <row r="14" spans="6:12" x14ac:dyDescent="0.2">
      <c r="F14" s="27" t="s">
        <v>97</v>
      </c>
      <c r="G14" s="27">
        <v>29844</v>
      </c>
      <c r="H14" s="27"/>
      <c r="I14" s="27"/>
      <c r="J14" s="27" t="s">
        <v>114</v>
      </c>
      <c r="K14" s="27">
        <v>38141.279999999999</v>
      </c>
      <c r="L14" s="27"/>
    </row>
    <row r="15" spans="6:12" x14ac:dyDescent="0.2">
      <c r="F15" s="27" t="s">
        <v>127</v>
      </c>
      <c r="G15" s="27">
        <v>6900</v>
      </c>
      <c r="H15" s="27"/>
      <c r="I15" s="27"/>
      <c r="J15" s="27" t="s">
        <v>115</v>
      </c>
      <c r="K15" s="27">
        <v>1944.89</v>
      </c>
      <c r="L15" s="27"/>
    </row>
    <row r="16" spans="6:12" x14ac:dyDescent="0.2">
      <c r="F16" s="27" t="s">
        <v>98</v>
      </c>
      <c r="G16" s="27">
        <v>1278</v>
      </c>
      <c r="H16" s="27"/>
      <c r="I16" s="27"/>
      <c r="J16" s="27" t="s">
        <v>118</v>
      </c>
      <c r="K16" s="27">
        <v>1966.91</v>
      </c>
      <c r="L16" s="27"/>
    </row>
    <row r="17" spans="6:12" x14ac:dyDescent="0.2">
      <c r="F17" s="27" t="s">
        <v>104</v>
      </c>
      <c r="G17" s="27">
        <v>3219</v>
      </c>
      <c r="H17" s="27"/>
      <c r="I17" s="27"/>
      <c r="J17" s="27" t="s">
        <v>120</v>
      </c>
      <c r="K17" s="27">
        <v>2188.5500000000002</v>
      </c>
      <c r="L17" s="27"/>
    </row>
    <row r="18" spans="6:12" x14ac:dyDescent="0.2">
      <c r="F18" s="27"/>
      <c r="G18" s="27"/>
      <c r="H18" s="27"/>
      <c r="I18" s="27"/>
      <c r="J18" s="27"/>
      <c r="K18" s="27"/>
      <c r="L18" s="27"/>
    </row>
    <row r="19" spans="6:12" x14ac:dyDescent="0.2">
      <c r="F19" s="27"/>
      <c r="G19" s="27"/>
      <c r="H19" s="27"/>
      <c r="I19" s="27"/>
      <c r="J19" s="27"/>
      <c r="K19" s="27"/>
      <c r="L19" s="27"/>
    </row>
    <row r="20" spans="6:12" x14ac:dyDescent="0.2">
      <c r="F20" s="27"/>
      <c r="G20" s="27">
        <f>SUM(G2:G19)</f>
        <v>61740</v>
      </c>
      <c r="H20" s="27"/>
      <c r="I20" s="27"/>
      <c r="J20" s="27"/>
      <c r="K20" s="27">
        <f>SUM(K2:K19)</f>
        <v>73844.05</v>
      </c>
      <c r="L20" s="27"/>
    </row>
    <row r="21" spans="6:12" x14ac:dyDescent="0.2">
      <c r="F21" s="27"/>
      <c r="G21" s="27"/>
      <c r="H21" s="27"/>
      <c r="I21" s="27"/>
      <c r="J21" s="27"/>
      <c r="K21" s="27"/>
      <c r="L21" s="27"/>
    </row>
    <row r="1048576" spans="11:11" x14ac:dyDescent="0.2">
      <c r="K1048576">
        <f>SUM(K7:K1048575)</f>
        <v>127835.87000000001</v>
      </c>
    </row>
  </sheetData>
  <sortState xmlns:xlrd2="http://schemas.microsoft.com/office/spreadsheetml/2017/richdata2" ref="P1:P1048576">
    <sortCondition ref="P1:P1048576"/>
  </sortState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Asset Register</vt:lpstr>
      <vt:lpstr>insrance Asset List comparison</vt:lpstr>
      <vt:lpstr>'Asset Register'!Print_Area</vt:lpstr>
      <vt:lpstr>'insrance Asset List comparison'!Print_Area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Chew Magna</cp:lastModifiedBy>
  <cp:lastPrinted>2026-05-05T12:29:59Z</cp:lastPrinted>
  <dcterms:created xsi:type="dcterms:W3CDTF">2012-05-07T17:59:59Z</dcterms:created>
  <dcterms:modified xsi:type="dcterms:W3CDTF">2026-05-07T11:35:45Z</dcterms:modified>
</cp:coreProperties>
</file>